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<sst xmlns="http://schemas.openxmlformats.org/spreadsheetml/2006/main" count="66" uniqueCount="65">
  <si>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</si>
  <si>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</si>
  <si>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</si>
  <si>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</si>
  <si>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</si>
  <si>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</si>
  <si>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</si>
  <si>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</si>
  <si>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</si>
  <si>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</si>
  <si>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</si>
  <si>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</si>
  <si>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</si>
  <si>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</si>
  <si>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</si>
  <si>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</si>
  <si>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</si>
  <si>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</si>
  <si>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</si>
  <si>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</si>
  <si>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</si>
  <si>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</si>
  <si>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</si>
  <si>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</si>
  <si>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</si>
  <si>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</si>
  <si>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</si>
  <si>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</si>
  <si>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</si>
  <si>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</si>
  <si>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</si>
  <si>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</si>
  <si>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</si>
  <si>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</si>
  <si>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</si>
  <si>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</si>
  <si>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</si>
  <si>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</si>
  <si>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</si>
  <si>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</si>
  <si>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</si>
  <si>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</si>
  <si>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</si>
  <si>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</si>
  <si>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</si>
  <si>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</si>
  <si>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</si>
  <si>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</si>
  <si>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</si>
  <si>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</si>
  <si>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</si>
  <si>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</si>
  <si>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</si>
  <si>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</si>
  <si>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</si>
  <si>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</si>
  <si>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</si>
  <si>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</si>
  <si>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</si>
  <si>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</si>
  <si>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Romita, Gto.
Estado de Situación Financiera
Al 31 de Diciembre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</si>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</sst>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8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56</xdr:row>
      <xdr:rowOff>104775</xdr:rowOff>
    </xdr:from>
    <xdr:to>
      <xdr:col>0</xdr:col>
      <xdr:colOff>1981200</xdr:colOff>
      <xdr:row>56</xdr:row>
      <xdr:rowOff>104775</xdr:rowOff>
    </xdr:to>
    <xdr:cxnSp macro="">
      <xdr:nvCxnSpPr>
        <xdr:cNvPr id="2" name="Conector recto 1"/>
        <xdr:cNvCxnSpPr/>
      </xdr:nvCxnSpPr>
      <xdr:spPr>
        <a:xfrm>
          <a:off x="295275" y="9001125"/>
          <a:ext cx="1685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56</xdr:row>
      <xdr:rowOff>95250</xdr:rowOff>
    </xdr:from>
    <xdr:to>
      <xdr:col>3</xdr:col>
      <xdr:colOff>2400300</xdr:colOff>
      <xdr:row>56</xdr:row>
      <xdr:rowOff>95250</xdr:rowOff>
    </xdr:to>
    <xdr:cxnSp macro="">
      <xdr:nvCxnSpPr>
        <xdr:cNvPr id="3" name="Conector recto 2"/>
        <xdr:cNvCxnSpPr/>
      </xdr:nvCxnSpPr>
      <xdr:spPr>
        <a:xfrm>
          <a:off x="6057900" y="8991600"/>
          <a:ext cx="1685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4" t="s">
        <v>60</v>
      </c>
      <c r="B1" s="35"/>
      <c r="C1" s="35"/>
      <c r="D1" s="35"/>
      <c r="E1" s="35"/>
      <c r="F1" s="36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2740710.4</v>
      </c>
      <c r="C5" s="20">
        <v>2467881.2000000002</v>
      </c>
      <c r="D5" s="9" t="s">
        <v>36</v>
      </c>
      <c r="E5" s="20">
        <v>2375403.4500000002</v>
      </c>
      <c r="F5" s="23">
        <v>2216576.4700000002</v>
      </c>
    </row>
    <row r="6" spans="1:6" x14ac:dyDescent="0.2">
      <c r="A6" s="9" t="s">
        <v>23</v>
      </c>
      <c r="B6" s="20">
        <v>7795844.9100000001</v>
      </c>
      <c r="C6" s="20">
        <v>7681787.75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371905.26</v>
      </c>
      <c r="C9" s="20">
        <v>315263.96000000002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-2982437.43</v>
      </c>
      <c r="C10" s="20">
        <v>-2982437.43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7926023.1400000006</v>
      </c>
      <c r="C13" s="22">
        <f>SUM(C5:C11)</f>
        <v>7482495.4800000004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2375403.4500000002</v>
      </c>
      <c r="F14" s="27">
        <f>SUM(F5:F12)</f>
        <v>2216576.4700000002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2511202.56</v>
      </c>
      <c r="C18" s="20">
        <v>2511202.56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20230479.289999999</v>
      </c>
      <c r="C19" s="20">
        <v>20155993.629999999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437726.51</v>
      </c>
      <c r="C20" s="20">
        <v>437726.51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-6769914.0099999998</v>
      </c>
      <c r="C21" s="20">
        <v>-6482281.25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16409494.35</v>
      </c>
      <c r="C26" s="22">
        <f>SUM(C16:C24)</f>
        <v>16622641.449999999</v>
      </c>
      <c r="D26" s="12" t="s">
        <v>50</v>
      </c>
      <c r="E26" s="22">
        <f>SUM(E24+E14)</f>
        <v>2375403.4500000002</v>
      </c>
      <c r="F26" s="27">
        <f>SUM(F14+F24)</f>
        <v>2216576.4700000002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24335517.490000002</v>
      </c>
      <c r="C28" s="22">
        <f>C13+C26</f>
        <v>24105136.93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14307467.43</v>
      </c>
      <c r="F30" s="27">
        <f>SUM(F31:F33)</f>
        <v>14307467.43</v>
      </c>
    </row>
    <row r="31" spans="1:6" x14ac:dyDescent="0.2">
      <c r="A31" s="16"/>
      <c r="B31" s="14"/>
      <c r="C31" s="15"/>
      <c r="D31" s="9" t="s">
        <v>2</v>
      </c>
      <c r="E31" s="20">
        <v>14307467.43</v>
      </c>
      <c r="F31" s="23">
        <v>14307467.43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7652646.6100000003</v>
      </c>
      <c r="F35" s="27">
        <f>SUM(F36:F40)</f>
        <v>7581093.0299999993</v>
      </c>
    </row>
    <row r="36" spans="1:6" x14ac:dyDescent="0.2">
      <c r="A36" s="16"/>
      <c r="B36" s="14"/>
      <c r="C36" s="15"/>
      <c r="D36" s="9" t="s">
        <v>46</v>
      </c>
      <c r="E36" s="20">
        <v>71553.58</v>
      </c>
      <c r="F36" s="23">
        <v>947323.47</v>
      </c>
    </row>
    <row r="37" spans="1:6" x14ac:dyDescent="0.2">
      <c r="A37" s="16"/>
      <c r="B37" s="14"/>
      <c r="C37" s="15"/>
      <c r="D37" s="9" t="s">
        <v>14</v>
      </c>
      <c r="E37" s="20">
        <v>7581093.0300000003</v>
      </c>
      <c r="F37" s="23">
        <v>6633769.5599999996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21960114.039999999</v>
      </c>
      <c r="F46" s="27">
        <f>SUM(F42+F35+F30)</f>
        <v>21888560.460000001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24335517.489999998</v>
      </c>
      <c r="F48" s="22">
        <f>F46+F26</f>
        <v>24105136.93</v>
      </c>
    </row>
    <row r="49" spans="1:6" x14ac:dyDescent="0.2">
      <c r="A49" s="13"/>
      <c r="B49" s="14"/>
      <c r="C49" s="14"/>
      <c r="D49" s="18"/>
      <c r="E49" s="28"/>
      <c r="F49" s="28"/>
    </row>
    <row r="51" spans="1:6" ht="12.75" x14ac:dyDescent="0.2">
      <c r="A51" s="19" t="s">
        <v>59</v>
      </c>
    </row>
    <row r="56" spans="1:6" s="29" customFormat="1" ht="12.75" x14ac:dyDescent="0.2">
      <c r="B56" s="30"/>
      <c r="C56" s="31"/>
      <c r="D56" s="31"/>
      <c r="E56" s="31"/>
      <c r="F56" s="31"/>
    </row>
    <row r="57" spans="1:6" s="29" customFormat="1" ht="12.75" x14ac:dyDescent="0.2">
      <c r="B57" s="30"/>
      <c r="C57" s="31"/>
      <c r="E57" s="31"/>
      <c r="F57" s="31"/>
    </row>
    <row r="58" spans="1:6" s="29" customFormat="1" ht="12.75" x14ac:dyDescent="0.2">
      <c r="A58" s="32" t="s">
        <v>61</v>
      </c>
      <c r="B58" s="30"/>
      <c r="C58" s="31"/>
      <c r="D58" s="32" t="s">
        <v>62</v>
      </c>
      <c r="E58" s="31"/>
      <c r="F58" s="31"/>
    </row>
    <row r="59" spans="1:6" s="29" customFormat="1" ht="12.75" x14ac:dyDescent="0.2">
      <c r="A59" s="33" t="s">
        <v>63</v>
      </c>
      <c r="B59" s="30"/>
      <c r="C59" s="31"/>
      <c r="D59" s="33" t="s">
        <v>64</v>
      </c>
      <c r="E59" s="31"/>
      <c r="F59" s="31"/>
    </row>
    <row r="60" spans="1:6" s="29" customFormat="1" ht="12.75" x14ac:dyDescent="0.2">
      <c r="A60" s="30"/>
      <c r="B60" s="30"/>
      <c r="C60" s="31"/>
      <c r="D60" s="31"/>
      <c r="E60" s="31"/>
      <c r="F60" s="31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2023-01-23T21:45:27Z</cp:lastPrinted>
  <dcterms:created xsi:type="dcterms:W3CDTF">2012-12-11T20:26:08Z</dcterms:created>
  <dcterms:modified xsi:type="dcterms:W3CDTF">2023-01-27T19:14:27Z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